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4" windowWidth="1941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43" i="1" l="1"/>
  <c r="B189" i="1" l="1"/>
  <c r="A189" i="1"/>
  <c r="L188" i="1"/>
  <c r="J188" i="1"/>
  <c r="I188" i="1"/>
  <c r="H188" i="1"/>
  <c r="G188" i="1"/>
  <c r="F188" i="1"/>
  <c r="B179" i="1"/>
  <c r="A179" i="1"/>
  <c r="L178" i="1"/>
  <c r="J178" i="1"/>
  <c r="I178" i="1"/>
  <c r="H178" i="1"/>
  <c r="G178" i="1"/>
  <c r="F178" i="1"/>
  <c r="B172" i="1"/>
  <c r="A172" i="1"/>
  <c r="L171" i="1"/>
  <c r="J171" i="1"/>
  <c r="I171" i="1"/>
  <c r="H171" i="1"/>
  <c r="G171" i="1"/>
  <c r="F171" i="1"/>
  <c r="B162" i="1"/>
  <c r="A162" i="1"/>
  <c r="L161" i="1"/>
  <c r="J161" i="1"/>
  <c r="I161" i="1"/>
  <c r="H161" i="1"/>
  <c r="G161" i="1"/>
  <c r="F161" i="1"/>
  <c r="B154" i="1"/>
  <c r="A154" i="1"/>
  <c r="L153" i="1"/>
  <c r="J153" i="1"/>
  <c r="I153" i="1"/>
  <c r="H153" i="1"/>
  <c r="G153" i="1"/>
  <c r="F153" i="1"/>
  <c r="B144" i="1"/>
  <c r="A144" i="1"/>
  <c r="L143" i="1"/>
  <c r="J143" i="1"/>
  <c r="I143" i="1"/>
  <c r="G143" i="1"/>
  <c r="F143" i="1"/>
  <c r="B135" i="1"/>
  <c r="A135" i="1"/>
  <c r="L134" i="1"/>
  <c r="J134" i="1"/>
  <c r="I134" i="1"/>
  <c r="H134" i="1"/>
  <c r="G134" i="1"/>
  <c r="F134" i="1"/>
  <c r="B125" i="1"/>
  <c r="A125" i="1"/>
  <c r="L124" i="1"/>
  <c r="J124" i="1"/>
  <c r="I124" i="1"/>
  <c r="H124" i="1"/>
  <c r="G124" i="1"/>
  <c r="F124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F106" i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79" i="1"/>
  <c r="J135" i="1"/>
  <c r="F154" i="1"/>
  <c r="F42" i="1"/>
  <c r="F98" i="1"/>
  <c r="J189" i="1"/>
  <c r="L79" i="1"/>
  <c r="G154" i="1"/>
  <c r="L189" i="1"/>
  <c r="H42" i="1"/>
  <c r="H98" i="1"/>
  <c r="H154" i="1"/>
  <c r="I42" i="1"/>
  <c r="I98" i="1"/>
  <c r="I154" i="1"/>
  <c r="G42" i="1"/>
  <c r="G98" i="1"/>
  <c r="I60" i="1"/>
  <c r="I117" i="1"/>
  <c r="I172" i="1"/>
  <c r="F60" i="1"/>
  <c r="J98" i="1"/>
  <c r="F117" i="1"/>
  <c r="F172" i="1"/>
  <c r="L42" i="1"/>
  <c r="G60" i="1"/>
  <c r="L98" i="1"/>
  <c r="G117" i="1"/>
  <c r="L154" i="1"/>
  <c r="G172" i="1"/>
  <c r="H60" i="1"/>
  <c r="H117" i="1"/>
  <c r="H172" i="1"/>
  <c r="F24" i="1"/>
  <c r="J60" i="1"/>
  <c r="F79" i="1"/>
  <c r="J117" i="1"/>
  <c r="F135" i="1"/>
  <c r="J172" i="1"/>
  <c r="F189" i="1"/>
  <c r="G79" i="1"/>
  <c r="L117" i="1"/>
  <c r="G135" i="1"/>
  <c r="L172" i="1"/>
  <c r="G189" i="1"/>
  <c r="G24" i="1"/>
  <c r="H79" i="1"/>
  <c r="H135" i="1"/>
  <c r="H189" i="1"/>
  <c r="I24" i="1"/>
  <c r="I79" i="1"/>
  <c r="I135" i="1"/>
  <c r="I189" i="1"/>
  <c r="L135" i="1"/>
  <c r="H24" i="1"/>
  <c r="J42" i="1"/>
  <c r="L24" i="1"/>
  <c r="J154" i="1"/>
  <c r="L60" i="1"/>
  <c r="F190" i="1" l="1"/>
  <c r="I190" i="1"/>
  <c r="G190" i="1"/>
  <c r="H190" i="1"/>
  <c r="L190" i="1"/>
  <c r="J190" i="1"/>
</calcChain>
</file>

<file path=xl/sharedStrings.xml><?xml version="1.0" encoding="utf-8"?>
<sst xmlns="http://schemas.openxmlformats.org/spreadsheetml/2006/main" count="278" uniqueCount="106">
  <si>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</si>
  <si>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</si>
  <si>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</si>
  <si>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</si>
  <si>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</si>
  <si>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</si>
  <si>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</si>
  <si>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</si>
  <si>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</si>
  <si>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</si>
  <si>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</si>
  <si>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</si>
  <si>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</si>
  <si>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</si>
  <si>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</si>
  <si>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</si>
  <si>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</si>
  <si>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</si>
  <si>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</si>
  <si>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</si>
  <si>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</si>
  <si>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</si>
  <si>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</si>
  <si>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</si>
  <si>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</si>
  <si>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</si>
  <si>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</si>
  <si>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</si>
  <si>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</si>
  <si>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</si>
  <si>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</si>
  <si>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</si>
  <si>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</si>
  <si>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</si>
  <si>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</si>
  <si>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</si>
  <si>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</si>
  <si>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</si>
  <si>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</si>
  <si>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</si>
  <si>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54-24к</t>
  </si>
  <si>
    <t>Чай с сахаром</t>
  </si>
  <si>
    <t>54-2гн</t>
  </si>
  <si>
    <t>Пром.</t>
  </si>
  <si>
    <t>Мандарин</t>
  </si>
  <si>
    <t>Картофельное пюре</t>
  </si>
  <si>
    <t>Курица тушеная с морковью</t>
  </si>
  <si>
    <t>54-11г</t>
  </si>
  <si>
    <t>54-25м</t>
  </si>
  <si>
    <t>Какао с молоком</t>
  </si>
  <si>
    <t>салат</t>
  </si>
  <si>
    <t>Огурец в нарезке</t>
  </si>
  <si>
    <t>54-21гн</t>
  </si>
  <si>
    <t>54-2з</t>
  </si>
  <si>
    <t>Рис припущенный с томатом</t>
  </si>
  <si>
    <t>Биточек из говядины</t>
  </si>
  <si>
    <t>Чай с лимоном и сахаром</t>
  </si>
  <si>
    <t>Салат</t>
  </si>
  <si>
    <t>Салат из моркови и яблок</t>
  </si>
  <si>
    <t>54-27г</t>
  </si>
  <si>
    <t>54-6м</t>
  </si>
  <si>
    <t>54-3гн</t>
  </si>
  <si>
    <t>54-11з</t>
  </si>
  <si>
    <t>Сыр твердых сортов в нарезке</t>
  </si>
  <si>
    <t>54-1з</t>
  </si>
  <si>
    <t>Картофель отварной в молоке</t>
  </si>
  <si>
    <t>54-10г</t>
  </si>
  <si>
    <t>Котлета рыбная любительская
(минтай)</t>
  </si>
  <si>
    <t>54-14р</t>
  </si>
  <si>
    <t>Кофейный напиток с молоком</t>
  </si>
  <si>
    <t>54-23гн</t>
  </si>
  <si>
    <t>Яблоко</t>
  </si>
  <si>
    <t>54-2г</t>
  </si>
  <si>
    <t>54-8м</t>
  </si>
  <si>
    <t xml:space="preserve">Пром. </t>
  </si>
  <si>
    <t>54-23м</t>
  </si>
  <si>
    <t>Салат из капусты с овощами</t>
  </si>
  <si>
    <t>54-10з</t>
  </si>
  <si>
    <t>Муниципальное автономное общеобразовательное учреждение "Уральская средняя общеобразовательная школа"</t>
  </si>
  <si>
    <t>директор</t>
  </si>
  <si>
    <t>Усманова Д.Ж.</t>
  </si>
  <si>
    <t>августа</t>
  </si>
  <si>
    <t>24-2гн</t>
  </si>
  <si>
    <t>Хлеб пшеничный</t>
  </si>
  <si>
    <t>Компот из смеси сухофруктов</t>
  </si>
  <si>
    <t>54-1хн</t>
  </si>
  <si>
    <t>Голубцы ленивые</t>
  </si>
  <si>
    <t>54-3м</t>
  </si>
  <si>
    <t>Хлеб ржано-пшеничный йодированный</t>
  </si>
  <si>
    <t>Банан</t>
  </si>
  <si>
    <t xml:space="preserve">Хлеб пшеничный йодированный
</t>
  </si>
  <si>
    <t xml:space="preserve">Хлеб ржано-пшеничный йодированный
</t>
  </si>
  <si>
    <t>Каша вязкая молочная овсяная с курагой</t>
  </si>
  <si>
    <t>54-11к</t>
  </si>
  <si>
    <t xml:space="preserve">Макароны отварные </t>
  </si>
  <si>
    <t>Курица отварная</t>
  </si>
  <si>
    <t>54-21м</t>
  </si>
  <si>
    <t>Хлеб ржано-пшеничный</t>
  </si>
  <si>
    <t>Жаркое по-домашнему из курицы</t>
  </si>
  <si>
    <t>54-28м</t>
  </si>
  <si>
    <t>Чай с лимоном и медом</t>
  </si>
  <si>
    <t>54-12гн</t>
  </si>
  <si>
    <t>44.4</t>
  </si>
  <si>
    <t>Апельсин</t>
  </si>
  <si>
    <t>Горошница с биточком из курицы</t>
  </si>
  <si>
    <t>Каша гречневая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</si>
</sst>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3" fillId="0" borderId="2" xfId="0" applyNumberFormat="1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L156" sqref="L156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2" t="s">
        <v>78</v>
      </c>
      <c r="D1" s="63"/>
      <c r="E1" s="63"/>
      <c r="F1" s="12" t="s">
        <v>16</v>
      </c>
      <c r="G1" s="2" t="s">
        <v>17</v>
      </c>
      <c r="H1" s="64" t="s">
        <v>79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80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 t="s">
        <v>81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40</v>
      </c>
      <c r="L6" s="40">
        <v>27</v>
      </c>
    </row>
    <row r="7" spans="1:12" ht="14.4" x14ac:dyDescent="0.3">
      <c r="A7" s="23"/>
      <c r="B7" s="15"/>
      <c r="C7" s="11"/>
      <c r="D7" s="6"/>
      <c r="E7" s="42" t="s">
        <v>63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64</v>
      </c>
      <c r="L7" s="43">
        <v>17.8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150</v>
      </c>
      <c r="G8" s="43">
        <v>0.1</v>
      </c>
      <c r="H8" s="43">
        <v>0</v>
      </c>
      <c r="I8" s="43">
        <v>4.8</v>
      </c>
      <c r="J8" s="43">
        <v>20.100000000000001</v>
      </c>
      <c r="K8" s="44" t="s">
        <v>82</v>
      </c>
      <c r="L8" s="43">
        <v>6.38</v>
      </c>
    </row>
    <row r="9" spans="1:12" ht="14.4" x14ac:dyDescent="0.3">
      <c r="A9" s="23"/>
      <c r="B9" s="15"/>
      <c r="C9" s="11"/>
      <c r="D9" s="7" t="s">
        <v>23</v>
      </c>
      <c r="E9" s="42" t="s">
        <v>83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43</v>
      </c>
      <c r="L9" s="43">
        <v>3.45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43</v>
      </c>
      <c r="L10" s="43">
        <v>14.58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21</v>
      </c>
      <c r="H13" s="19">
        <f t="shared" si="0"/>
        <v>19.7</v>
      </c>
      <c r="I13" s="19">
        <f t="shared" si="0"/>
        <v>80.900000000000006</v>
      </c>
      <c r="J13" s="19">
        <f t="shared" si="0"/>
        <v>585.1</v>
      </c>
      <c r="K13" s="25"/>
      <c r="L13" s="19">
        <f t="shared" ref="L13" si="1">SUM(L6:L12)</f>
        <v>69.210000000000008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8"/>
      <c r="E24" s="31"/>
      <c r="F24" s="32">
        <f>F13+F23</f>
        <v>560</v>
      </c>
      <c r="G24" s="32">
        <f t="shared" ref="G24:J24" si="4">G13+G23</f>
        <v>21</v>
      </c>
      <c r="H24" s="32">
        <f t="shared" si="4"/>
        <v>19.7</v>
      </c>
      <c r="I24" s="32">
        <f t="shared" si="4"/>
        <v>80.900000000000006</v>
      </c>
      <c r="J24" s="32">
        <f t="shared" si="4"/>
        <v>585.1</v>
      </c>
      <c r="K24" s="32"/>
      <c r="L24" s="32">
        <f t="shared" ref="L24" si="5">L13+L23</f>
        <v>69.210000000000008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47</v>
      </c>
      <c r="L25" s="40">
        <v>31.08</v>
      </c>
    </row>
    <row r="26" spans="1:12" ht="14.4" x14ac:dyDescent="0.3">
      <c r="A26" s="14"/>
      <c r="B26" s="15"/>
      <c r="C26" s="11"/>
      <c r="D26" s="6"/>
      <c r="E26" s="42" t="s">
        <v>46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48</v>
      </c>
      <c r="L26" s="43">
        <v>11.3</v>
      </c>
    </row>
    <row r="27" spans="1:12" ht="14.4" x14ac:dyDescent="0.3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85</v>
      </c>
      <c r="L27" s="43">
        <v>5.36</v>
      </c>
    </row>
    <row r="28" spans="1:12" ht="14.4" x14ac:dyDescent="0.3">
      <c r="A28" s="14"/>
      <c r="B28" s="15"/>
      <c r="C28" s="11"/>
      <c r="D28" s="7" t="s">
        <v>23</v>
      </c>
      <c r="E28" s="42" t="s">
        <v>83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 t="s">
        <v>43</v>
      </c>
      <c r="L28" s="43">
        <v>3.45</v>
      </c>
    </row>
    <row r="29" spans="1:12" ht="14.4" x14ac:dyDescent="0.3">
      <c r="A29" s="14"/>
      <c r="B29" s="15"/>
      <c r="C29" s="11"/>
      <c r="D29" s="6" t="s">
        <v>50</v>
      </c>
      <c r="E29" s="42" t="s">
        <v>51</v>
      </c>
      <c r="F29" s="43">
        <v>20</v>
      </c>
      <c r="G29" s="43">
        <v>0.2</v>
      </c>
      <c r="H29" s="43">
        <v>0</v>
      </c>
      <c r="I29" s="43">
        <v>0.5</v>
      </c>
      <c r="J29" s="43">
        <v>2.8</v>
      </c>
      <c r="K29" s="44" t="s">
        <v>53</v>
      </c>
      <c r="L29" s="43">
        <v>18.02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6"/>
      <c r="B31" s="17"/>
      <c r="C31" s="8"/>
      <c r="D31" s="18" t="s">
        <v>33</v>
      </c>
      <c r="E31" s="9"/>
      <c r="F31" s="19">
        <f>SUM(F25:F30)</f>
        <v>530</v>
      </c>
      <c r="G31" s="19">
        <f>SUM(G25:G30)</f>
        <v>22.499999999999996</v>
      </c>
      <c r="H31" s="19">
        <f>SUM(H25:H30)</f>
        <v>11.6</v>
      </c>
      <c r="I31" s="19">
        <f>SUM(I25:I30)</f>
        <v>74</v>
      </c>
      <c r="J31" s="19">
        <f>SUM(J25:J30)</f>
        <v>490.2</v>
      </c>
      <c r="K31" s="25"/>
      <c r="L31" s="19">
        <f>SUM(L25:L30)</f>
        <v>69.209999999999994</v>
      </c>
    </row>
    <row r="32" spans="1:12" ht="14.4" x14ac:dyDescent="0.3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6">SUM(G32:G40)</f>
        <v>0</v>
      </c>
      <c r="H41" s="19">
        <f t="shared" ref="H41" si="7">SUM(H32:H40)</f>
        <v>0</v>
      </c>
      <c r="I41" s="19">
        <f t="shared" ref="I41" si="8">SUM(I32:I40)</f>
        <v>0</v>
      </c>
      <c r="J41" s="19">
        <f t="shared" ref="J41:L41" si="9">SUM(J32:J40)</f>
        <v>0</v>
      </c>
      <c r="K41" s="25"/>
      <c r="L41" s="19">
        <f t="shared" si="9"/>
        <v>0</v>
      </c>
    </row>
    <row r="42" spans="1:12" ht="15.75" customHeight="1" x14ac:dyDescent="0.25">
      <c r="A42" s="33">
        <f>A25</f>
        <v>1</v>
      </c>
      <c r="B42" s="33">
        <f>B25</f>
        <v>2</v>
      </c>
      <c r="C42" s="56" t="s">
        <v>4</v>
      </c>
      <c r="D42" s="58"/>
      <c r="E42" s="31"/>
      <c r="F42" s="32">
        <f>F31+F41</f>
        <v>530</v>
      </c>
      <c r="G42" s="32">
        <f t="shared" ref="G42" si="10">G31+G41</f>
        <v>22.499999999999996</v>
      </c>
      <c r="H42" s="32">
        <f t="shared" ref="H42" si="11">H31+H41</f>
        <v>11.6</v>
      </c>
      <c r="I42" s="32">
        <f t="shared" ref="I42" si="12">I31+I41</f>
        <v>74</v>
      </c>
      <c r="J42" s="32">
        <f t="shared" ref="J42:L42" si="13">J31+J41</f>
        <v>490.2</v>
      </c>
      <c r="K42" s="32"/>
      <c r="L42" s="32">
        <f t="shared" si="13"/>
        <v>69.209999999999994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21</v>
      </c>
      <c r="E43" s="39" t="s">
        <v>54</v>
      </c>
      <c r="F43" s="40">
        <v>150</v>
      </c>
      <c r="G43" s="40">
        <v>3.8</v>
      </c>
      <c r="H43" s="40">
        <v>4.4000000000000004</v>
      </c>
      <c r="I43" s="40">
        <v>36.299999999999997</v>
      </c>
      <c r="J43" s="40">
        <v>200.1</v>
      </c>
      <c r="K43" s="41" t="s">
        <v>59</v>
      </c>
      <c r="L43" s="40">
        <v>28.69</v>
      </c>
    </row>
    <row r="44" spans="1:12" ht="14.4" x14ac:dyDescent="0.3">
      <c r="A44" s="23"/>
      <c r="B44" s="15"/>
      <c r="C44" s="11"/>
      <c r="D44" s="6"/>
      <c r="E44" s="42" t="s">
        <v>55</v>
      </c>
      <c r="F44" s="43">
        <v>80</v>
      </c>
      <c r="G44" s="43">
        <v>14.6</v>
      </c>
      <c r="H44" s="43">
        <v>13.9</v>
      </c>
      <c r="I44" s="43">
        <v>13.1</v>
      </c>
      <c r="J44" s="43">
        <v>236.2</v>
      </c>
      <c r="K44" s="44" t="s">
        <v>60</v>
      </c>
      <c r="L44" s="43">
        <v>17.78</v>
      </c>
    </row>
    <row r="45" spans="1:12" ht="14.4" x14ac:dyDescent="0.3">
      <c r="A45" s="23"/>
      <c r="B45" s="15"/>
      <c r="C45" s="11"/>
      <c r="D45" s="7" t="s">
        <v>22</v>
      </c>
      <c r="E45" s="42" t="s">
        <v>56</v>
      </c>
      <c r="F45" s="43">
        <v>200</v>
      </c>
      <c r="G45" s="43">
        <v>0.2</v>
      </c>
      <c r="H45" s="43">
        <v>0.1</v>
      </c>
      <c r="I45" s="43">
        <v>6.6</v>
      </c>
      <c r="J45" s="43">
        <v>27.9</v>
      </c>
      <c r="K45" s="44" t="s">
        <v>61</v>
      </c>
      <c r="L45" s="43">
        <v>7.28</v>
      </c>
    </row>
    <row r="46" spans="1:12" ht="26.4" x14ac:dyDescent="0.3">
      <c r="A46" s="23"/>
      <c r="B46" s="15"/>
      <c r="C46" s="11"/>
      <c r="D46" s="7" t="s">
        <v>23</v>
      </c>
      <c r="E46" s="42" t="s">
        <v>91</v>
      </c>
      <c r="F46" s="43">
        <v>60</v>
      </c>
      <c r="G46" s="43">
        <v>4</v>
      </c>
      <c r="H46" s="43">
        <v>0.7</v>
      </c>
      <c r="I46" s="43">
        <v>23.8</v>
      </c>
      <c r="J46" s="43">
        <v>117.4</v>
      </c>
      <c r="K46" s="44" t="s">
        <v>43</v>
      </c>
      <c r="L46" s="43">
        <v>5.36</v>
      </c>
    </row>
    <row r="47" spans="1:12" ht="14.4" x14ac:dyDescent="0.3">
      <c r="A47" s="23"/>
      <c r="B47" s="15"/>
      <c r="C47" s="11"/>
      <c r="D47" s="6" t="s">
        <v>57</v>
      </c>
      <c r="E47" s="42" t="s">
        <v>58</v>
      </c>
      <c r="F47" s="43">
        <v>20</v>
      </c>
      <c r="G47" s="43">
        <v>0.2</v>
      </c>
      <c r="H47" s="43">
        <v>2</v>
      </c>
      <c r="I47" s="43">
        <v>1.4</v>
      </c>
      <c r="J47" s="43">
        <v>24.8</v>
      </c>
      <c r="K47" s="44" t="s">
        <v>62</v>
      </c>
      <c r="L47" s="43">
        <v>10.1</v>
      </c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4"/>
      <c r="B49" s="17"/>
      <c r="C49" s="8"/>
      <c r="D49" s="18" t="s">
        <v>33</v>
      </c>
      <c r="E49" s="9"/>
      <c r="F49" s="19">
        <f>SUM(F43:F48)</f>
        <v>510</v>
      </c>
      <c r="G49" s="19">
        <f>SUM(G43:G48)</f>
        <v>22.799999999999997</v>
      </c>
      <c r="H49" s="19">
        <f>SUM(H43:H48)</f>
        <v>21.1</v>
      </c>
      <c r="I49" s="19">
        <f>SUM(I43:I48)</f>
        <v>81.2</v>
      </c>
      <c r="J49" s="19">
        <f>SUM(J43:J48)</f>
        <v>606.39999999999986</v>
      </c>
      <c r="K49" s="25"/>
      <c r="L49" s="19">
        <f>SUM(L43:L48)</f>
        <v>69.209999999999994</v>
      </c>
    </row>
    <row r="50" spans="1:12" ht="14.4" x14ac:dyDescent="0.3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4">SUM(G50:G58)</f>
        <v>0</v>
      </c>
      <c r="H59" s="19">
        <f t="shared" ref="H59" si="15">SUM(H50:H58)</f>
        <v>0</v>
      </c>
      <c r="I59" s="19">
        <f t="shared" ref="I59" si="16">SUM(I50:I58)</f>
        <v>0</v>
      </c>
      <c r="J59" s="19">
        <f t="shared" ref="J59:L59" si="17">SUM(J50:J58)</f>
        <v>0</v>
      </c>
      <c r="K59" s="25"/>
      <c r="L59" s="19">
        <f t="shared" si="17"/>
        <v>0</v>
      </c>
    </row>
    <row r="60" spans="1:12" ht="15.75" customHeight="1" thickBot="1" x14ac:dyDescent="0.3">
      <c r="A60" s="29">
        <f>A43</f>
        <v>1</v>
      </c>
      <c r="B60" s="30">
        <f>B43</f>
        <v>3</v>
      </c>
      <c r="C60" s="56" t="s">
        <v>4</v>
      </c>
      <c r="D60" s="57"/>
      <c r="E60" s="31"/>
      <c r="F60" s="32">
        <f>F49+F59</f>
        <v>510</v>
      </c>
      <c r="G60" s="32">
        <f t="shared" ref="G60" si="18">G49+G59</f>
        <v>22.799999999999997</v>
      </c>
      <c r="H60" s="32">
        <f t="shared" ref="H60" si="19">H49+H59</f>
        <v>21.1</v>
      </c>
      <c r="I60" s="32">
        <f t="shared" ref="I60" si="20">I49+I59</f>
        <v>81.2</v>
      </c>
      <c r="J60" s="32">
        <f t="shared" ref="J60:L60" si="21">J49+J59</f>
        <v>606.39999999999986</v>
      </c>
      <c r="K60" s="32"/>
      <c r="L60" s="32">
        <f t="shared" si="21"/>
        <v>69.209999999999994</v>
      </c>
    </row>
    <row r="61" spans="1:12" ht="14.4" x14ac:dyDescent="0.3">
      <c r="A61" s="20">
        <v>1</v>
      </c>
      <c r="B61" s="21">
        <v>4</v>
      </c>
      <c r="C61" s="22" t="s">
        <v>20</v>
      </c>
      <c r="D61" s="5" t="s">
        <v>21</v>
      </c>
      <c r="E61" s="39" t="s">
        <v>86</v>
      </c>
      <c r="F61" s="40">
        <v>200</v>
      </c>
      <c r="G61" s="40">
        <v>8.4</v>
      </c>
      <c r="H61" s="40">
        <v>7.7</v>
      </c>
      <c r="I61" s="40">
        <v>6.4</v>
      </c>
      <c r="J61" s="40">
        <v>128.30000000000001</v>
      </c>
      <c r="K61" s="41" t="s">
        <v>87</v>
      </c>
      <c r="L61" s="40">
        <v>38.549999999999997</v>
      </c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7" t="s">
        <v>22</v>
      </c>
      <c r="E63" s="42" t="s">
        <v>49</v>
      </c>
      <c r="F63" s="43">
        <v>200</v>
      </c>
      <c r="G63" s="43">
        <v>4.7</v>
      </c>
      <c r="H63" s="43">
        <v>3.5</v>
      </c>
      <c r="I63" s="43">
        <v>12.5</v>
      </c>
      <c r="J63" s="43">
        <v>100.4</v>
      </c>
      <c r="K63" s="44" t="s">
        <v>52</v>
      </c>
      <c r="L63" s="43">
        <v>13.22</v>
      </c>
    </row>
    <row r="64" spans="1:12" ht="14.4" x14ac:dyDescent="0.3">
      <c r="A64" s="23"/>
      <c r="B64" s="15"/>
      <c r="C64" s="11"/>
      <c r="D64" s="7" t="s">
        <v>23</v>
      </c>
      <c r="E64" s="42" t="s">
        <v>88</v>
      </c>
      <c r="F64" s="43">
        <v>100</v>
      </c>
      <c r="G64" s="43">
        <v>6.6</v>
      </c>
      <c r="H64" s="43">
        <v>1.2</v>
      </c>
      <c r="I64" s="43">
        <v>39.6</v>
      </c>
      <c r="J64" s="43">
        <v>195.6</v>
      </c>
      <c r="K64" s="44" t="s">
        <v>43</v>
      </c>
      <c r="L64" s="43">
        <v>5.36</v>
      </c>
    </row>
    <row r="65" spans="1:12" ht="14.4" x14ac:dyDescent="0.3">
      <c r="A65" s="23"/>
      <c r="B65" s="15"/>
      <c r="C65" s="11"/>
      <c r="D65" s="7" t="s">
        <v>24</v>
      </c>
      <c r="E65" s="42" t="s">
        <v>89</v>
      </c>
      <c r="F65" s="43">
        <v>100</v>
      </c>
      <c r="G65" s="43">
        <v>1.5</v>
      </c>
      <c r="H65" s="43">
        <v>0.5</v>
      </c>
      <c r="I65" s="43">
        <v>21</v>
      </c>
      <c r="J65" s="43">
        <v>94</v>
      </c>
      <c r="K65" s="44" t="s">
        <v>43</v>
      </c>
      <c r="L65" s="43">
        <v>12.08</v>
      </c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4"/>
      <c r="B68" s="17"/>
      <c r="C68" s="8"/>
      <c r="D68" s="18" t="s">
        <v>33</v>
      </c>
      <c r="E68" s="9"/>
      <c r="F68" s="19">
        <f>SUM(F61:F67)</f>
        <v>600</v>
      </c>
      <c r="G68" s="19">
        <f t="shared" ref="G68" si="22">SUM(G61:G67)</f>
        <v>21.200000000000003</v>
      </c>
      <c r="H68" s="19">
        <f t="shared" ref="H68" si="23">SUM(H61:H67)</f>
        <v>12.899999999999999</v>
      </c>
      <c r="I68" s="19">
        <f t="shared" ref="I68" si="24">SUM(I61:I67)</f>
        <v>79.5</v>
      </c>
      <c r="J68" s="19">
        <f t="shared" ref="J68:L68" si="25">SUM(J61:J67)</f>
        <v>518.29999999999995</v>
      </c>
      <c r="K68" s="25"/>
      <c r="L68" s="19">
        <f t="shared" si="25"/>
        <v>69.209999999999994</v>
      </c>
    </row>
    <row r="69" spans="1:12" ht="14.4" x14ac:dyDescent="0.3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26">SUM(G69:G77)</f>
        <v>0</v>
      </c>
      <c r="H78" s="19">
        <f t="shared" ref="H78" si="27">SUM(H69:H77)</f>
        <v>0</v>
      </c>
      <c r="I78" s="19">
        <f t="shared" ref="I78" si="28">SUM(I69:I77)</f>
        <v>0</v>
      </c>
      <c r="J78" s="19">
        <f t="shared" ref="J78:L78" si="29">SUM(J69:J77)</f>
        <v>0</v>
      </c>
      <c r="K78" s="25"/>
      <c r="L78" s="19">
        <f t="shared" si="29"/>
        <v>0</v>
      </c>
    </row>
    <row r="79" spans="1:12" ht="15.75" customHeight="1" thickBot="1" x14ac:dyDescent="0.3">
      <c r="A79" s="29">
        <f>A61</f>
        <v>1</v>
      </c>
      <c r="B79" s="30">
        <f>B61</f>
        <v>4</v>
      </c>
      <c r="C79" s="56" t="s">
        <v>4</v>
      </c>
      <c r="D79" s="57"/>
      <c r="E79" s="31"/>
      <c r="F79" s="32">
        <f>F68+F78</f>
        <v>600</v>
      </c>
      <c r="G79" s="32">
        <f t="shared" ref="G79" si="30">G68+G78</f>
        <v>21.200000000000003</v>
      </c>
      <c r="H79" s="32">
        <f t="shared" ref="H79" si="31">H68+H78</f>
        <v>12.899999999999999</v>
      </c>
      <c r="I79" s="32">
        <f t="shared" ref="I79" si="32">I68+I78</f>
        <v>79.5</v>
      </c>
      <c r="J79" s="32">
        <f t="shared" ref="J79:L79" si="33">J68+J78</f>
        <v>518.29999999999995</v>
      </c>
      <c r="K79" s="32"/>
      <c r="L79" s="32">
        <f t="shared" si="33"/>
        <v>69.209999999999994</v>
      </c>
    </row>
    <row r="80" spans="1:12" ht="14.4" x14ac:dyDescent="0.3">
      <c r="A80" s="20">
        <v>1</v>
      </c>
      <c r="B80" s="21">
        <v>5</v>
      </c>
      <c r="C80" s="22" t="s">
        <v>20</v>
      </c>
      <c r="D80" s="5" t="s">
        <v>21</v>
      </c>
      <c r="E80" s="39" t="s">
        <v>65</v>
      </c>
      <c r="F80" s="40">
        <v>150</v>
      </c>
      <c r="G80" s="40">
        <v>4.5</v>
      </c>
      <c r="H80" s="40">
        <v>5.5</v>
      </c>
      <c r="I80" s="40">
        <v>26.5</v>
      </c>
      <c r="J80" s="40">
        <v>173.7</v>
      </c>
      <c r="K80" s="41" t="s">
        <v>66</v>
      </c>
      <c r="L80" s="40">
        <v>23.83</v>
      </c>
    </row>
    <row r="81" spans="1:12" ht="26.4" x14ac:dyDescent="0.3">
      <c r="A81" s="23"/>
      <c r="B81" s="15"/>
      <c r="C81" s="11"/>
      <c r="D81" s="6"/>
      <c r="E81" s="42" t="s">
        <v>67</v>
      </c>
      <c r="F81" s="43">
        <v>100</v>
      </c>
      <c r="G81" s="43">
        <v>12.8</v>
      </c>
      <c r="H81" s="43">
        <v>4.0999999999999996</v>
      </c>
      <c r="I81" s="43">
        <v>6.1</v>
      </c>
      <c r="J81" s="43">
        <v>112.3</v>
      </c>
      <c r="K81" s="44" t="s">
        <v>68</v>
      </c>
      <c r="L81" s="43">
        <v>30.32</v>
      </c>
    </row>
    <row r="82" spans="1:12" ht="14.4" x14ac:dyDescent="0.3">
      <c r="A82" s="23"/>
      <c r="B82" s="15"/>
      <c r="C82" s="11"/>
      <c r="D82" s="7" t="s">
        <v>22</v>
      </c>
      <c r="E82" s="42" t="s">
        <v>69</v>
      </c>
      <c r="F82" s="43">
        <v>200</v>
      </c>
      <c r="G82" s="43">
        <v>3.9</v>
      </c>
      <c r="H82" s="43">
        <v>2.9</v>
      </c>
      <c r="I82" s="43">
        <v>11.2</v>
      </c>
      <c r="J82" s="43">
        <v>86</v>
      </c>
      <c r="K82" s="44" t="s">
        <v>70</v>
      </c>
      <c r="L82" s="43">
        <v>9.6999999999999993</v>
      </c>
    </row>
    <row r="83" spans="1:12" ht="26.4" x14ac:dyDescent="0.3">
      <c r="A83" s="23"/>
      <c r="B83" s="15"/>
      <c r="C83" s="11"/>
      <c r="D83" s="7" t="s">
        <v>23</v>
      </c>
      <c r="E83" s="42" t="s">
        <v>90</v>
      </c>
      <c r="F83" s="43">
        <v>100</v>
      </c>
      <c r="G83" s="43">
        <v>7.6</v>
      </c>
      <c r="H83" s="43">
        <v>0.8</v>
      </c>
      <c r="I83" s="43">
        <v>49.2</v>
      </c>
      <c r="J83" s="43">
        <v>234.4</v>
      </c>
      <c r="K83" s="44" t="s">
        <v>43</v>
      </c>
      <c r="L83" s="43">
        <v>5.36</v>
      </c>
    </row>
    <row r="84" spans="1:12" ht="14.4" x14ac:dyDescent="0.3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SUM(F80:F86)</f>
        <v>550</v>
      </c>
      <c r="G87" s="19">
        <f t="shared" ref="G87" si="34">SUM(G80:G86)</f>
        <v>28.799999999999997</v>
      </c>
      <c r="H87" s="19">
        <f t="shared" ref="H87" si="35">SUM(H80:H86)</f>
        <v>13.3</v>
      </c>
      <c r="I87" s="19">
        <f t="shared" ref="I87" si="36">SUM(I80:I86)</f>
        <v>93</v>
      </c>
      <c r="J87" s="19">
        <f t="shared" ref="J87:L87" si="37">SUM(J80:J86)</f>
        <v>606.4</v>
      </c>
      <c r="K87" s="25"/>
      <c r="L87" s="19">
        <f t="shared" si="37"/>
        <v>69.209999999999994</v>
      </c>
    </row>
    <row r="88" spans="1:12" ht="14.4" x14ac:dyDescent="0.3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38">SUM(G88:G96)</f>
        <v>0</v>
      </c>
      <c r="H97" s="19">
        <f t="shared" ref="H97" si="39">SUM(H88:H96)</f>
        <v>0</v>
      </c>
      <c r="I97" s="19">
        <f t="shared" ref="I97" si="40">SUM(I88:I96)</f>
        <v>0</v>
      </c>
      <c r="J97" s="19">
        <f t="shared" ref="J97:L97" si="41">SUM(J88:J96)</f>
        <v>0</v>
      </c>
      <c r="K97" s="25"/>
      <c r="L97" s="19">
        <f t="shared" si="41"/>
        <v>0</v>
      </c>
    </row>
    <row r="98" spans="1:12" ht="15.75" customHeight="1" thickBot="1" x14ac:dyDescent="0.3">
      <c r="A98" s="29">
        <f>A80</f>
        <v>1</v>
      </c>
      <c r="B98" s="30">
        <f>B80</f>
        <v>5</v>
      </c>
      <c r="C98" s="56" t="s">
        <v>4</v>
      </c>
      <c r="D98" s="57"/>
      <c r="E98" s="31"/>
      <c r="F98" s="32">
        <f>F87+F97</f>
        <v>550</v>
      </c>
      <c r="G98" s="32">
        <f t="shared" ref="G98" si="42">G87+G97</f>
        <v>28.799999999999997</v>
      </c>
      <c r="H98" s="32">
        <f t="shared" ref="H98" si="43">H87+H97</f>
        <v>13.3</v>
      </c>
      <c r="I98" s="32">
        <f t="shared" ref="I98" si="44">I87+I97</f>
        <v>93</v>
      </c>
      <c r="J98" s="32">
        <f t="shared" ref="J98:L98" si="45">J87+J97</f>
        <v>606.4</v>
      </c>
      <c r="K98" s="32"/>
      <c r="L98" s="32">
        <f t="shared" si="45"/>
        <v>69.209999999999994</v>
      </c>
    </row>
    <row r="99" spans="1:12" ht="14.4" x14ac:dyDescent="0.3">
      <c r="A99" s="20">
        <v>2</v>
      </c>
      <c r="B99" s="21">
        <v>1</v>
      </c>
      <c r="C99" s="22" t="s">
        <v>20</v>
      </c>
      <c r="D99" s="5" t="s">
        <v>21</v>
      </c>
      <c r="E99" s="39" t="s">
        <v>92</v>
      </c>
      <c r="F99" s="40">
        <v>200</v>
      </c>
      <c r="G99" s="40">
        <v>8.6</v>
      </c>
      <c r="H99" s="40">
        <v>10.8</v>
      </c>
      <c r="I99" s="40">
        <v>37.1</v>
      </c>
      <c r="J99" s="40">
        <v>279.60000000000002</v>
      </c>
      <c r="K99" s="41" t="s">
        <v>93</v>
      </c>
      <c r="L99" s="40">
        <v>30</v>
      </c>
    </row>
    <row r="100" spans="1:12" ht="14.4" x14ac:dyDescent="0.3">
      <c r="A100" s="23"/>
      <c r="B100" s="15"/>
      <c r="C100" s="11"/>
      <c r="D100" s="6"/>
      <c r="E100" s="42" t="s">
        <v>63</v>
      </c>
      <c r="F100" s="43">
        <v>20</v>
      </c>
      <c r="G100" s="43">
        <v>4.5999999999999996</v>
      </c>
      <c r="H100" s="43">
        <v>5.9</v>
      </c>
      <c r="I100" s="43">
        <v>0</v>
      </c>
      <c r="J100" s="43">
        <v>71.7</v>
      </c>
      <c r="K100" s="44" t="s">
        <v>64</v>
      </c>
      <c r="L100" s="43">
        <v>18.02</v>
      </c>
    </row>
    <row r="101" spans="1:12" ht="14.4" x14ac:dyDescent="0.3">
      <c r="A101" s="23"/>
      <c r="B101" s="15"/>
      <c r="C101" s="11"/>
      <c r="D101" s="7" t="s">
        <v>22</v>
      </c>
      <c r="E101" s="42" t="s">
        <v>41</v>
      </c>
      <c r="F101" s="43">
        <v>200</v>
      </c>
      <c r="G101" s="43">
        <v>0.2</v>
      </c>
      <c r="H101" s="43">
        <v>0</v>
      </c>
      <c r="I101" s="43">
        <v>6.4</v>
      </c>
      <c r="J101" s="43">
        <v>26.8</v>
      </c>
      <c r="K101" s="44" t="s">
        <v>42</v>
      </c>
      <c r="L101" s="43">
        <v>8.1</v>
      </c>
    </row>
    <row r="102" spans="1:12" ht="14.4" x14ac:dyDescent="0.3">
      <c r="A102" s="23"/>
      <c r="B102" s="15"/>
      <c r="C102" s="11"/>
      <c r="D102" s="7" t="s">
        <v>23</v>
      </c>
      <c r="E102" s="42" t="s">
        <v>88</v>
      </c>
      <c r="F102" s="43">
        <v>45</v>
      </c>
      <c r="G102" s="43">
        <v>3</v>
      </c>
      <c r="H102" s="43">
        <v>0.5</v>
      </c>
      <c r="I102" s="43">
        <v>17.8</v>
      </c>
      <c r="J102" s="43">
        <v>88</v>
      </c>
      <c r="K102" s="44" t="s">
        <v>43</v>
      </c>
      <c r="L102" s="43">
        <v>5.36</v>
      </c>
    </row>
    <row r="103" spans="1:12" ht="14.4" x14ac:dyDescent="0.3">
      <c r="A103" s="23"/>
      <c r="B103" s="15"/>
      <c r="C103" s="11"/>
      <c r="D103" s="7" t="s">
        <v>24</v>
      </c>
      <c r="E103" s="42" t="s">
        <v>71</v>
      </c>
      <c r="F103" s="43">
        <v>120</v>
      </c>
      <c r="G103" s="43">
        <v>0.5</v>
      </c>
      <c r="H103" s="43">
        <v>0.5</v>
      </c>
      <c r="I103" s="43">
        <v>11.8</v>
      </c>
      <c r="J103" s="43">
        <v>53.3</v>
      </c>
      <c r="K103" s="44" t="s">
        <v>43</v>
      </c>
      <c r="L103" s="43">
        <v>7.73</v>
      </c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4"/>
      <c r="B106" s="17"/>
      <c r="C106" s="8"/>
      <c r="D106" s="18" t="s">
        <v>33</v>
      </c>
      <c r="E106" s="9"/>
      <c r="F106" s="19">
        <f>SUM(F99:F105)</f>
        <v>585</v>
      </c>
      <c r="G106" s="19">
        <f t="shared" ref="G106:J106" si="46">SUM(G99:G105)</f>
        <v>16.899999999999999</v>
      </c>
      <c r="H106" s="19">
        <f t="shared" si="46"/>
        <v>17.700000000000003</v>
      </c>
      <c r="I106" s="19">
        <f t="shared" si="46"/>
        <v>73.099999999999994</v>
      </c>
      <c r="J106" s="19">
        <f t="shared" si="46"/>
        <v>519.4</v>
      </c>
      <c r="K106" s="25"/>
      <c r="L106" s="19">
        <f t="shared" ref="L106" si="47">SUM(L99:L105)</f>
        <v>69.209999999999994</v>
      </c>
    </row>
    <row r="107" spans="1:12" ht="14.4" x14ac:dyDescent="0.3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48">SUM(G107:G115)</f>
        <v>0</v>
      </c>
      <c r="H116" s="19">
        <f t="shared" si="48"/>
        <v>0</v>
      </c>
      <c r="I116" s="19">
        <f t="shared" si="48"/>
        <v>0</v>
      </c>
      <c r="J116" s="19">
        <f t="shared" si="48"/>
        <v>0</v>
      </c>
      <c r="K116" s="25"/>
      <c r="L116" s="19">
        <f t="shared" ref="L116" si="49">SUM(L107:L115)</f>
        <v>0</v>
      </c>
    </row>
    <row r="117" spans="1:12" ht="15" customHeight="1" thickBot="1" x14ac:dyDescent="0.3">
      <c r="A117" s="29">
        <f>A99</f>
        <v>2</v>
      </c>
      <c r="B117" s="30">
        <f>B99</f>
        <v>1</v>
      </c>
      <c r="C117" s="56" t="s">
        <v>4</v>
      </c>
      <c r="D117" s="57"/>
      <c r="E117" s="31"/>
      <c r="F117" s="32">
        <f>F106+F116</f>
        <v>585</v>
      </c>
      <c r="G117" s="32">
        <f t="shared" ref="G117" si="50">G106+G116</f>
        <v>16.899999999999999</v>
      </c>
      <c r="H117" s="32">
        <f t="shared" ref="H117" si="51">H106+H116</f>
        <v>17.700000000000003</v>
      </c>
      <c r="I117" s="32">
        <f t="shared" ref="I117" si="52">I106+I116</f>
        <v>73.099999999999994</v>
      </c>
      <c r="J117" s="32">
        <f t="shared" ref="J117:L117" si="53">J106+J116</f>
        <v>519.4</v>
      </c>
      <c r="K117" s="32"/>
      <c r="L117" s="32">
        <f t="shared" si="53"/>
        <v>69.209999999999994</v>
      </c>
    </row>
    <row r="118" spans="1:12" ht="14.4" x14ac:dyDescent="0.3">
      <c r="A118" s="14">
        <v>2</v>
      </c>
      <c r="B118" s="15">
        <v>2</v>
      </c>
      <c r="C118" s="22" t="s">
        <v>20</v>
      </c>
      <c r="D118" s="5" t="s">
        <v>21</v>
      </c>
      <c r="E118" s="39" t="s">
        <v>94</v>
      </c>
      <c r="F118" s="40">
        <v>150</v>
      </c>
      <c r="G118" s="40">
        <v>5.3</v>
      </c>
      <c r="H118" s="40">
        <v>4.9000000000000004</v>
      </c>
      <c r="I118" s="40">
        <v>32.799999999999997</v>
      </c>
      <c r="J118" s="40">
        <v>196.8</v>
      </c>
      <c r="K118" s="41" t="s">
        <v>72</v>
      </c>
      <c r="L118" s="40">
        <v>20.8</v>
      </c>
    </row>
    <row r="119" spans="1:12" ht="14.4" x14ac:dyDescent="0.3">
      <c r="A119" s="14"/>
      <c r="B119" s="15"/>
      <c r="C119" s="11"/>
      <c r="D119" s="6"/>
      <c r="E119" s="42" t="s">
        <v>95</v>
      </c>
      <c r="F119" s="43">
        <v>80</v>
      </c>
      <c r="G119" s="43">
        <v>25.7</v>
      </c>
      <c r="H119" s="43">
        <v>1.9</v>
      </c>
      <c r="I119" s="43">
        <v>0.9</v>
      </c>
      <c r="J119" s="43">
        <v>123.8</v>
      </c>
      <c r="K119" s="44" t="s">
        <v>96</v>
      </c>
      <c r="L119" s="43">
        <v>27.59</v>
      </c>
    </row>
    <row r="120" spans="1:12" ht="14.4" x14ac:dyDescent="0.3">
      <c r="A120" s="14"/>
      <c r="B120" s="15"/>
      <c r="C120" s="11"/>
      <c r="D120" s="7" t="s">
        <v>22</v>
      </c>
      <c r="E120" s="42" t="s">
        <v>84</v>
      </c>
      <c r="F120" s="43">
        <v>200</v>
      </c>
      <c r="G120" s="43">
        <v>0.5</v>
      </c>
      <c r="H120" s="43">
        <v>0</v>
      </c>
      <c r="I120" s="43">
        <v>19.8</v>
      </c>
      <c r="J120" s="43">
        <v>81</v>
      </c>
      <c r="K120" s="44" t="s">
        <v>85</v>
      </c>
      <c r="L120" s="43">
        <v>5.36</v>
      </c>
    </row>
    <row r="121" spans="1:12" ht="14.4" x14ac:dyDescent="0.3">
      <c r="A121" s="14"/>
      <c r="B121" s="15"/>
      <c r="C121" s="11"/>
      <c r="D121" s="7" t="s">
        <v>23</v>
      </c>
      <c r="E121" s="42" t="s">
        <v>97</v>
      </c>
      <c r="F121" s="43">
        <v>100</v>
      </c>
      <c r="G121" s="43">
        <v>6.6</v>
      </c>
      <c r="H121" s="43">
        <v>1.2</v>
      </c>
      <c r="I121" s="43">
        <v>39.6</v>
      </c>
      <c r="J121" s="43">
        <v>195.6</v>
      </c>
      <c r="K121" s="44" t="s">
        <v>43</v>
      </c>
      <c r="L121" s="43">
        <v>5.36</v>
      </c>
    </row>
    <row r="122" spans="1:12" ht="14.4" x14ac:dyDescent="0.3">
      <c r="A122" s="14"/>
      <c r="B122" s="15"/>
      <c r="C122" s="11"/>
      <c r="D122" s="51" t="s">
        <v>50</v>
      </c>
      <c r="E122" s="42" t="s">
        <v>58</v>
      </c>
      <c r="F122" s="43">
        <v>20</v>
      </c>
      <c r="G122" s="43">
        <v>0.2</v>
      </c>
      <c r="H122" s="43">
        <v>2</v>
      </c>
      <c r="I122" s="43">
        <v>1.4</v>
      </c>
      <c r="J122" s="43">
        <v>24.8</v>
      </c>
      <c r="K122" s="44" t="s">
        <v>62</v>
      </c>
      <c r="L122" s="43">
        <v>10.1</v>
      </c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6"/>
      <c r="B124" s="17"/>
      <c r="C124" s="8"/>
      <c r="D124" s="18" t="s">
        <v>33</v>
      </c>
      <c r="E124" s="9"/>
      <c r="F124" s="19">
        <f>SUM(F118:F123)</f>
        <v>550</v>
      </c>
      <c r="G124" s="19">
        <f>SUM(G118:G123)</f>
        <v>38.300000000000004</v>
      </c>
      <c r="H124" s="19">
        <f>SUM(H118:H123)</f>
        <v>10</v>
      </c>
      <c r="I124" s="19">
        <f>SUM(I118:I123)</f>
        <v>94.5</v>
      </c>
      <c r="J124" s="19">
        <f>SUM(J118:J123)</f>
        <v>622</v>
      </c>
      <c r="K124" s="25"/>
      <c r="L124" s="19">
        <f>SUM(L118:L123)</f>
        <v>69.209999999999994</v>
      </c>
    </row>
    <row r="125" spans="1:12" ht="14.4" x14ac:dyDescent="0.3">
      <c r="A125" s="13">
        <f>A118</f>
        <v>2</v>
      </c>
      <c r="B125" s="13">
        <f>B118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4">SUM(G125:G133)</f>
        <v>0</v>
      </c>
      <c r="H134" s="19">
        <f t="shared" si="54"/>
        <v>0</v>
      </c>
      <c r="I134" s="19">
        <f t="shared" si="54"/>
        <v>0</v>
      </c>
      <c r="J134" s="19">
        <f t="shared" si="54"/>
        <v>0</v>
      </c>
      <c r="K134" s="25"/>
      <c r="L134" s="19">
        <f t="shared" ref="L134" si="55">SUM(L125:L133)</f>
        <v>0</v>
      </c>
    </row>
    <row r="135" spans="1:12" ht="15" customHeight="1" thickBot="1" x14ac:dyDescent="0.3">
      <c r="A135" s="33">
        <f>A118</f>
        <v>2</v>
      </c>
      <c r="B135" s="33">
        <f>B118</f>
        <v>2</v>
      </c>
      <c r="C135" s="56" t="s">
        <v>4</v>
      </c>
      <c r="D135" s="57"/>
      <c r="E135" s="31"/>
      <c r="F135" s="32">
        <f>F124+F134</f>
        <v>550</v>
      </c>
      <c r="G135" s="32">
        <f t="shared" ref="G135" si="56">G124+G134</f>
        <v>38.300000000000004</v>
      </c>
      <c r="H135" s="32">
        <f t="shared" ref="H135" si="57">H124+H134</f>
        <v>10</v>
      </c>
      <c r="I135" s="32">
        <f t="shared" ref="I135" si="58">I124+I134</f>
        <v>94.5</v>
      </c>
      <c r="J135" s="32">
        <f t="shared" ref="J135:L135" si="59">J124+J134</f>
        <v>622</v>
      </c>
      <c r="K135" s="32"/>
      <c r="L135" s="32">
        <f t="shared" si="59"/>
        <v>69.209999999999994</v>
      </c>
    </row>
    <row r="136" spans="1:12" ht="14.4" x14ac:dyDescent="0.3">
      <c r="A136" s="20">
        <v>2</v>
      </c>
      <c r="B136" s="21">
        <v>3</v>
      </c>
      <c r="C136" s="22" t="s">
        <v>20</v>
      </c>
      <c r="D136" s="5" t="s">
        <v>21</v>
      </c>
      <c r="E136" s="39" t="s">
        <v>98</v>
      </c>
      <c r="F136" s="40">
        <v>200</v>
      </c>
      <c r="G136" s="40">
        <v>24.8</v>
      </c>
      <c r="H136" s="53">
        <v>6.2</v>
      </c>
      <c r="I136" s="40">
        <v>17.600000000000001</v>
      </c>
      <c r="J136" s="40">
        <v>225.6</v>
      </c>
      <c r="K136" s="41" t="s">
        <v>99</v>
      </c>
      <c r="L136" s="40">
        <v>29</v>
      </c>
    </row>
    <row r="137" spans="1:12" ht="14.4" x14ac:dyDescent="0.3">
      <c r="A137" s="23"/>
      <c r="B137" s="15"/>
      <c r="C137" s="11"/>
      <c r="D137" s="6"/>
      <c r="E137" s="42"/>
      <c r="F137" s="43"/>
      <c r="G137" s="43"/>
      <c r="H137" s="54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22</v>
      </c>
      <c r="E138" s="42" t="s">
        <v>100</v>
      </c>
      <c r="F138" s="43">
        <v>200</v>
      </c>
      <c r="G138" s="43">
        <v>0.3</v>
      </c>
      <c r="H138" s="54">
        <v>0.1</v>
      </c>
      <c r="I138" s="43">
        <v>7.6</v>
      </c>
      <c r="J138" s="43">
        <v>32</v>
      </c>
      <c r="K138" s="44" t="s">
        <v>101</v>
      </c>
      <c r="L138" s="43">
        <v>24.35</v>
      </c>
    </row>
    <row r="139" spans="1:12" ht="15.75" customHeight="1" x14ac:dyDescent="0.3">
      <c r="A139" s="23"/>
      <c r="B139" s="15"/>
      <c r="C139" s="11"/>
      <c r="D139" s="7" t="s">
        <v>23</v>
      </c>
      <c r="E139" s="42" t="s">
        <v>83</v>
      </c>
      <c r="F139" s="43">
        <v>100</v>
      </c>
      <c r="G139" s="43">
        <v>7.6</v>
      </c>
      <c r="H139" s="54">
        <v>0.8</v>
      </c>
      <c r="I139" s="43">
        <v>49.2</v>
      </c>
      <c r="J139" s="43">
        <v>234.4</v>
      </c>
      <c r="K139" s="44" t="s">
        <v>43</v>
      </c>
      <c r="L139" s="43">
        <v>3.75</v>
      </c>
    </row>
    <row r="140" spans="1:12" ht="14.4" x14ac:dyDescent="0.3">
      <c r="A140" s="23"/>
      <c r="B140" s="15"/>
      <c r="C140" s="11"/>
      <c r="D140" s="7" t="s">
        <v>24</v>
      </c>
      <c r="E140" s="42" t="s">
        <v>71</v>
      </c>
      <c r="F140" s="43">
        <v>100</v>
      </c>
      <c r="G140" s="43">
        <v>0.4</v>
      </c>
      <c r="H140" s="54">
        <v>0.4</v>
      </c>
      <c r="I140" s="43">
        <v>9.8000000000000007</v>
      </c>
      <c r="J140" s="43" t="s">
        <v>102</v>
      </c>
      <c r="K140" s="44" t="s">
        <v>43</v>
      </c>
      <c r="L140" s="43">
        <v>12.11</v>
      </c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4"/>
      <c r="B143" s="17"/>
      <c r="C143" s="8"/>
      <c r="D143" s="18" t="s">
        <v>33</v>
      </c>
      <c r="E143" s="9"/>
      <c r="F143" s="19">
        <f>SUM(F136:F142)</f>
        <v>600</v>
      </c>
      <c r="G143" s="19">
        <f t="shared" ref="G143:J143" si="60">SUM(G136:G142)</f>
        <v>33.1</v>
      </c>
      <c r="H143" s="55">
        <f>SUM(H136:H140)</f>
        <v>7.5</v>
      </c>
      <c r="I143" s="19">
        <f t="shared" si="60"/>
        <v>84.2</v>
      </c>
      <c r="J143" s="19">
        <f t="shared" si="60"/>
        <v>492</v>
      </c>
      <c r="K143" s="25"/>
      <c r="L143" s="19">
        <f t="shared" ref="L143" si="61">SUM(L136:L142)</f>
        <v>69.210000000000008</v>
      </c>
    </row>
    <row r="144" spans="1:12" ht="14.4" x14ac:dyDescent="0.3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2">SUM(G144:G152)</f>
        <v>0</v>
      </c>
      <c r="H153" s="19">
        <f t="shared" si="62"/>
        <v>0</v>
      </c>
      <c r="I153" s="19">
        <f t="shared" si="62"/>
        <v>0</v>
      </c>
      <c r="J153" s="19">
        <f t="shared" si="62"/>
        <v>0</v>
      </c>
      <c r="K153" s="25"/>
      <c r="L153" s="19">
        <f t="shared" ref="L153" si="63">SUM(L144:L152)</f>
        <v>0</v>
      </c>
    </row>
    <row r="154" spans="1:12" ht="15" customHeight="1" thickBot="1" x14ac:dyDescent="0.3">
      <c r="A154" s="29">
        <f>A136</f>
        <v>2</v>
      </c>
      <c r="B154" s="30">
        <f>B136</f>
        <v>3</v>
      </c>
      <c r="C154" s="56" t="s">
        <v>4</v>
      </c>
      <c r="D154" s="57"/>
      <c r="E154" s="31"/>
      <c r="F154" s="32">
        <f>F143+F153</f>
        <v>600</v>
      </c>
      <c r="G154" s="32">
        <f t="shared" ref="G154" si="64">G143+G153</f>
        <v>33.1</v>
      </c>
      <c r="H154" s="32">
        <f t="shared" ref="H154" si="65">H143+H153</f>
        <v>7.5</v>
      </c>
      <c r="I154" s="32">
        <f t="shared" ref="I154" si="66">I143+I153</f>
        <v>84.2</v>
      </c>
      <c r="J154" s="32">
        <f t="shared" ref="J154:L154" si="67">J143+J153</f>
        <v>492</v>
      </c>
      <c r="K154" s="32"/>
      <c r="L154" s="32">
        <f t="shared" si="67"/>
        <v>69.210000000000008</v>
      </c>
    </row>
    <row r="155" spans="1:12" ht="14.4" x14ac:dyDescent="0.3">
      <c r="A155" s="20">
        <v>2</v>
      </c>
      <c r="B155" s="21">
        <v>4</v>
      </c>
      <c r="C155" s="22" t="s">
        <v>20</v>
      </c>
      <c r="D155" s="5" t="s">
        <v>21</v>
      </c>
      <c r="E155" s="39" t="s">
        <v>105</v>
      </c>
      <c r="F155" s="40">
        <v>210</v>
      </c>
      <c r="G155" s="40">
        <v>16.399999999999999</v>
      </c>
      <c r="H155" s="40">
        <v>13.5</v>
      </c>
      <c r="I155" s="40">
        <v>40.9</v>
      </c>
      <c r="J155" s="40">
        <v>350.7</v>
      </c>
      <c r="K155" s="41" t="s">
        <v>73</v>
      </c>
      <c r="L155" s="40">
        <v>51.46</v>
      </c>
    </row>
    <row r="156" spans="1:12" ht="14.4" x14ac:dyDescent="0.3">
      <c r="A156" s="23"/>
      <c r="B156" s="15"/>
      <c r="C156" s="11"/>
      <c r="D156" s="7" t="s">
        <v>22</v>
      </c>
      <c r="E156" s="42" t="s">
        <v>41</v>
      </c>
      <c r="F156" s="43">
        <v>200</v>
      </c>
      <c r="G156" s="43">
        <v>0.2</v>
      </c>
      <c r="H156" s="43">
        <v>0</v>
      </c>
      <c r="I156" s="43">
        <v>6.4</v>
      </c>
      <c r="J156" s="43">
        <v>26.8</v>
      </c>
      <c r="K156" s="44" t="s">
        <v>42</v>
      </c>
      <c r="L156" s="43">
        <v>3.57</v>
      </c>
    </row>
    <row r="157" spans="1:12" ht="14.4" x14ac:dyDescent="0.3">
      <c r="A157" s="23"/>
      <c r="B157" s="15"/>
      <c r="C157" s="11"/>
      <c r="D157" s="7" t="s">
        <v>23</v>
      </c>
      <c r="E157" s="42" t="s">
        <v>88</v>
      </c>
      <c r="F157" s="43">
        <v>45</v>
      </c>
      <c r="G157" s="43">
        <v>3</v>
      </c>
      <c r="H157" s="43">
        <v>0.5</v>
      </c>
      <c r="I157" s="43">
        <v>17.8</v>
      </c>
      <c r="J157" s="43">
        <v>88</v>
      </c>
      <c r="K157" s="44" t="s">
        <v>74</v>
      </c>
      <c r="L157" s="43">
        <v>1.05</v>
      </c>
    </row>
    <row r="158" spans="1:12" ht="14.4" x14ac:dyDescent="0.3">
      <c r="A158" s="23"/>
      <c r="B158" s="15"/>
      <c r="C158" s="11"/>
      <c r="D158" s="7" t="s">
        <v>24</v>
      </c>
      <c r="E158" s="42" t="s">
        <v>103</v>
      </c>
      <c r="F158" s="43">
        <v>100</v>
      </c>
      <c r="G158" s="43">
        <v>0.9</v>
      </c>
      <c r="H158" s="43">
        <v>0.2</v>
      </c>
      <c r="I158" s="43">
        <v>8.1</v>
      </c>
      <c r="J158" s="43">
        <v>37.799999999999997</v>
      </c>
      <c r="K158" s="44"/>
      <c r="L158" s="43">
        <v>13.13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4"/>
      <c r="B161" s="17"/>
      <c r="C161" s="8"/>
      <c r="D161" s="18" t="s">
        <v>33</v>
      </c>
      <c r="E161" s="9"/>
      <c r="F161" s="19">
        <f>SUM(F155:F160)</f>
        <v>555</v>
      </c>
      <c r="G161" s="19">
        <f>SUM(G155:G160)</f>
        <v>20.499999999999996</v>
      </c>
      <c r="H161" s="19">
        <f>SUM(H155:H160)</f>
        <v>14.2</v>
      </c>
      <c r="I161" s="19">
        <f>SUM(I155:I160)</f>
        <v>73.199999999999989</v>
      </c>
      <c r="J161" s="19">
        <f>SUM(J155:J160)</f>
        <v>503.3</v>
      </c>
      <c r="K161" s="25"/>
      <c r="L161" s="19">
        <f>SUM(L155:L160)</f>
        <v>69.209999999999994</v>
      </c>
    </row>
    <row r="162" spans="1:12" ht="14.4" x14ac:dyDescent="0.3">
      <c r="A162" s="26">
        <f>A155</f>
        <v>2</v>
      </c>
      <c r="B162" s="13">
        <f>B155</f>
        <v>4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68">SUM(G162:G170)</f>
        <v>0</v>
      </c>
      <c r="H171" s="19">
        <f t="shared" si="68"/>
        <v>0</v>
      </c>
      <c r="I171" s="19">
        <f t="shared" si="68"/>
        <v>0</v>
      </c>
      <c r="J171" s="19">
        <f t="shared" si="68"/>
        <v>0</v>
      </c>
      <c r="K171" s="25"/>
      <c r="L171" s="19">
        <f t="shared" ref="L171" si="69">SUM(L162:L170)</f>
        <v>0</v>
      </c>
    </row>
    <row r="172" spans="1:12" ht="15" customHeight="1" thickBot="1" x14ac:dyDescent="0.3">
      <c r="A172" s="29">
        <f>A155</f>
        <v>2</v>
      </c>
      <c r="B172" s="30">
        <f>B155</f>
        <v>4</v>
      </c>
      <c r="C172" s="56" t="s">
        <v>4</v>
      </c>
      <c r="D172" s="57"/>
      <c r="E172" s="31"/>
      <c r="F172" s="32">
        <f>F161+F171</f>
        <v>555</v>
      </c>
      <c r="G172" s="32">
        <f t="shared" ref="G172" si="70">G161+G171</f>
        <v>20.499999999999996</v>
      </c>
      <c r="H172" s="32">
        <f t="shared" ref="H172" si="71">H161+H171</f>
        <v>14.2</v>
      </c>
      <c r="I172" s="32">
        <f t="shared" ref="I172" si="72">I161+I171</f>
        <v>73.199999999999989</v>
      </c>
      <c r="J172" s="32">
        <f t="shared" ref="J172:L172" si="73">J161+J171</f>
        <v>503.3</v>
      </c>
      <c r="K172" s="32"/>
      <c r="L172" s="32">
        <f t="shared" si="73"/>
        <v>69.209999999999994</v>
      </c>
    </row>
    <row r="173" spans="1:12" ht="14.4" x14ac:dyDescent="0.3">
      <c r="A173" s="20">
        <v>2</v>
      </c>
      <c r="B173" s="21">
        <v>5</v>
      </c>
      <c r="C173" s="22" t="s">
        <v>20</v>
      </c>
      <c r="D173" s="5" t="s">
        <v>21</v>
      </c>
      <c r="E173" s="39" t="s">
        <v>104</v>
      </c>
      <c r="F173" s="40">
        <v>225</v>
      </c>
      <c r="G173" s="40">
        <v>28.8</v>
      </c>
      <c r="H173" s="40">
        <v>4.5</v>
      </c>
      <c r="I173" s="40">
        <v>43.8</v>
      </c>
      <c r="J173" s="40">
        <v>331.3</v>
      </c>
      <c r="K173" s="41" t="s">
        <v>75</v>
      </c>
      <c r="L173" s="52">
        <v>52.58</v>
      </c>
    </row>
    <row r="174" spans="1:12" ht="14.4" x14ac:dyDescent="0.3">
      <c r="A174" s="23"/>
      <c r="B174" s="15"/>
      <c r="C174" s="11"/>
      <c r="D174" s="7" t="s">
        <v>22</v>
      </c>
      <c r="E174" s="42" t="s">
        <v>49</v>
      </c>
      <c r="F174" s="43">
        <v>200</v>
      </c>
      <c r="G174" s="43">
        <v>4.7</v>
      </c>
      <c r="H174" s="43">
        <v>3.5</v>
      </c>
      <c r="I174" s="43">
        <v>12.5</v>
      </c>
      <c r="J174" s="43">
        <v>100.4</v>
      </c>
      <c r="K174" s="44" t="s">
        <v>52</v>
      </c>
      <c r="L174" s="43">
        <v>3.15</v>
      </c>
    </row>
    <row r="175" spans="1:12" ht="14.4" x14ac:dyDescent="0.3">
      <c r="A175" s="23"/>
      <c r="B175" s="15"/>
      <c r="C175" s="11"/>
      <c r="D175" s="7" t="s">
        <v>23</v>
      </c>
      <c r="E175" s="42" t="s">
        <v>88</v>
      </c>
      <c r="F175" s="43">
        <v>45</v>
      </c>
      <c r="G175" s="43">
        <v>3</v>
      </c>
      <c r="H175" s="43">
        <v>0.5</v>
      </c>
      <c r="I175" s="43">
        <v>17.8</v>
      </c>
      <c r="J175" s="43">
        <v>88</v>
      </c>
      <c r="K175" s="44" t="s">
        <v>43</v>
      </c>
      <c r="L175" s="43">
        <v>5.36</v>
      </c>
    </row>
    <row r="176" spans="1:12" ht="14.4" x14ac:dyDescent="0.3">
      <c r="A176" s="23"/>
      <c r="B176" s="15"/>
      <c r="C176" s="11"/>
      <c r="D176" s="6" t="s">
        <v>50</v>
      </c>
      <c r="E176" s="42" t="s">
        <v>76</v>
      </c>
      <c r="F176" s="43">
        <v>60</v>
      </c>
      <c r="G176" s="43">
        <v>1.7</v>
      </c>
      <c r="H176" s="43">
        <v>4</v>
      </c>
      <c r="I176" s="43">
        <v>1.7</v>
      </c>
      <c r="J176" s="43">
        <v>50</v>
      </c>
      <c r="K176" s="44" t="s">
        <v>77</v>
      </c>
      <c r="L176" s="43">
        <v>8.1199999999999992</v>
      </c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24"/>
      <c r="B178" s="17"/>
      <c r="C178" s="8"/>
      <c r="D178" s="18" t="s">
        <v>33</v>
      </c>
      <c r="E178" s="9"/>
      <c r="F178" s="19">
        <f>SUM(F173:F177)</f>
        <v>530</v>
      </c>
      <c r="G178" s="19">
        <f>SUM(G173:G177)</f>
        <v>38.200000000000003</v>
      </c>
      <c r="H178" s="19">
        <f>SUM(H173:H177)</f>
        <v>12.5</v>
      </c>
      <c r="I178" s="19">
        <f>SUM(I173:I177)</f>
        <v>75.8</v>
      </c>
      <c r="J178" s="19">
        <f>SUM(J173:J177)</f>
        <v>569.70000000000005</v>
      </c>
      <c r="K178" s="25"/>
      <c r="L178" s="19">
        <f>SUM(L173:L177)</f>
        <v>69.209999999999994</v>
      </c>
    </row>
    <row r="179" spans="1:12" ht="14.4" x14ac:dyDescent="0.3">
      <c r="A179" s="26">
        <f>A173</f>
        <v>2</v>
      </c>
      <c r="B179" s="13">
        <f>B173</f>
        <v>5</v>
      </c>
      <c r="C179" s="10" t="s">
        <v>25</v>
      </c>
      <c r="D179" s="7" t="s">
        <v>26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27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28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29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30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31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32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4"/>
      <c r="B188" s="17"/>
      <c r="C188" s="8"/>
      <c r="D188" s="18" t="s">
        <v>33</v>
      </c>
      <c r="E188" s="9"/>
      <c r="F188" s="19">
        <f>SUM(F179:F187)</f>
        <v>0</v>
      </c>
      <c r="G188" s="19">
        <f t="shared" ref="G188:J188" si="74">SUM(G179:G187)</f>
        <v>0</v>
      </c>
      <c r="H188" s="19">
        <f t="shared" si="74"/>
        <v>0</v>
      </c>
      <c r="I188" s="19">
        <f t="shared" si="74"/>
        <v>0</v>
      </c>
      <c r="J188" s="19">
        <f t="shared" si="74"/>
        <v>0</v>
      </c>
      <c r="K188" s="25"/>
      <c r="L188" s="19">
        <f t="shared" ref="L188" si="75">SUM(L179:L187)</f>
        <v>0</v>
      </c>
    </row>
    <row r="189" spans="1:12" ht="14.4" customHeight="1" thickBot="1" x14ac:dyDescent="0.3">
      <c r="A189" s="29">
        <f>A173</f>
        <v>2</v>
      </c>
      <c r="B189" s="30">
        <f>B173</f>
        <v>5</v>
      </c>
      <c r="C189" s="56" t="s">
        <v>4</v>
      </c>
      <c r="D189" s="57"/>
      <c r="E189" s="31"/>
      <c r="F189" s="32">
        <f>F178+F188</f>
        <v>530</v>
      </c>
      <c r="G189" s="32">
        <f t="shared" ref="G189" si="76">G178+G188</f>
        <v>38.200000000000003</v>
      </c>
      <c r="H189" s="32">
        <f t="shared" ref="H189" si="77">H178+H188</f>
        <v>12.5</v>
      </c>
      <c r="I189" s="32">
        <f t="shared" ref="I189" si="78">I178+I188</f>
        <v>75.8</v>
      </c>
      <c r="J189" s="32">
        <f t="shared" ref="J189:L189" si="79">J178+J188</f>
        <v>569.70000000000005</v>
      </c>
      <c r="K189" s="32"/>
      <c r="L189" s="32">
        <f t="shared" si="79"/>
        <v>69.209999999999994</v>
      </c>
    </row>
    <row r="190" spans="1:12" ht="13.8" customHeight="1" thickBot="1" x14ac:dyDescent="0.3">
      <c r="A190" s="27"/>
      <c r="B190" s="28"/>
      <c r="C190" s="59" t="s">
        <v>5</v>
      </c>
      <c r="D190" s="60"/>
      <c r="E190" s="61"/>
      <c r="F190" s="34">
        <f>(F24+F42+F60+F79+F98+F117+F135+F154+F172+F189)/(IF(F24=0,0,1)+IF(F42=0,0,1)+IF(F60=0,0,1)+IF(F79=0,0,1)+IF(F98=0,0,1)+IF(F117=0,0,1)+IF(F135=0,0,1)+IF(F154=0,0,1)+IF(F172=0,0,1)+IF(F189=0,0,1))</f>
        <v>557</v>
      </c>
      <c r="G190" s="34">
        <f>(G24+G42+G60+G79+G98+G117+G135+G154+G172+G189)/(IF(G24=0,0,1)+IF(G42=0,0,1)+IF(G60=0,0,1)+IF(G79=0,0,1)+IF(G98=0,0,1)+IF(G117=0,0,1)+IF(G135=0,0,1)+IF(G154=0,0,1)+IF(G172=0,0,1)+IF(G189=0,0,1))</f>
        <v>26.330000000000002</v>
      </c>
      <c r="H190" s="34">
        <f>(H24+H42+H60+H79+H98+H117+H135+H154+H172+H189)/(IF(H24=0,0,1)+IF(H42=0,0,1)+IF(H60=0,0,1)+IF(H79=0,0,1)+IF(H98=0,0,1)+IF(H117=0,0,1)+IF(H135=0,0,1)+IF(H154=0,0,1)+IF(H172=0,0,1)+IF(H189=0,0,1))</f>
        <v>14.05</v>
      </c>
      <c r="I190" s="34">
        <f>(I24+I42+I60+I79+I98+I117+I135+I154+I172+I189)/(IF(I24=0,0,1)+IF(I42=0,0,1)+IF(I60=0,0,1)+IF(I79=0,0,1)+IF(I98=0,0,1)+IF(I117=0,0,1)+IF(I135=0,0,1)+IF(I154=0,0,1)+IF(I172=0,0,1)+IF(I189=0,0,1))</f>
        <v>80.940000000000012</v>
      </c>
      <c r="J190" s="34">
        <f>(J24+J42+J60+J79+J98+J117+J135+J154+J172+J189)/(IF(J24=0,0,1)+IF(J42=0,0,1)+IF(J60=0,0,1)+IF(J79=0,0,1)+IF(J98=0,0,1)+IF(J117=0,0,1)+IF(J135=0,0,1)+IF(J154=0,0,1)+IF(J172=0,0,1)+IF(J189=0,0,1))</f>
        <v>551.28</v>
      </c>
      <c r="K190" s="34"/>
      <c r="L190" s="34">
        <f>(L24+L42+L60+L79+L98+L117+L135+L154+L172+L189)/(IF(L24=0,0,1)+IF(L42=0,0,1)+IF(L60=0,0,1)+IF(L79=0,0,1)+IF(L98=0,0,1)+IF(L117=0,0,1)+IF(L135=0,0,1)+IF(L154=0,0,1)+IF(L172=0,0,1)+IF(L189=0,0,1))</f>
        <v>69.210000000000008</v>
      </c>
    </row>
  </sheetData>
  <mergeCells count="14">
    <mergeCell ref="C1:E1"/>
    <mergeCell ref="H1:K1"/>
    <mergeCell ref="H2:K2"/>
    <mergeCell ref="C42:D42"/>
    <mergeCell ref="C79:D79"/>
    <mergeCell ref="C98:D98"/>
    <mergeCell ref="C24:D24"/>
    <mergeCell ref="C190:E190"/>
    <mergeCell ref="C189:D189"/>
    <mergeCell ref="C117:D117"/>
    <mergeCell ref="C135:D135"/>
    <mergeCell ref="C154:D154"/>
    <mergeCell ref="C172:D172"/>
    <mergeCell ref="C60:D6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2025-02-22T12:51:39Z</cp:lastPrinted>
  <dcterms:created xsi:type="dcterms:W3CDTF">2022-05-16T14:23:56Z</dcterms:created>
  <dcterms:modified xsi:type="dcterms:W3CDTF">2025-03-04T10:00:52Z</dcterms:modified>
</cp:coreProperties>
</file>